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30" windowWidth="16140" windowHeight="12450" activeTab="0"/>
  </bookViews>
  <sheets>
    <sheet name="Vzorce" sheetId="1" r:id="rId1"/>
    <sheet name="parabol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<sst xmlns="http://schemas.openxmlformats.org/spreadsheetml/2006/main" count="65" uniqueCount="38">
  <si>
    <t>km/h</t>
  </si>
  <si>
    <t>m2</t>
  </si>
  <si>
    <t>flat desk:</t>
  </si>
  <si>
    <t>N</t>
  </si>
  <si>
    <t>Wind load F:</t>
  </si>
  <si>
    <t>Cx</t>
  </si>
  <si>
    <t>Speed of wind v:</t>
  </si>
  <si>
    <t>square tube:</t>
  </si>
  <si>
    <t>circular tube:</t>
  </si>
  <si>
    <t>Total surface S:</t>
  </si>
  <si>
    <t>2m dish</t>
  </si>
  <si>
    <t>1m dish</t>
  </si>
  <si>
    <t>SOLID</t>
  </si>
  <si>
    <t>1,8m dish</t>
  </si>
  <si>
    <t>Wind load calculation - solid dish</t>
  </si>
  <si>
    <t>Wind load calculation - universal calculation</t>
  </si>
  <si>
    <t>Diameter of dish D:</t>
  </si>
  <si>
    <t>m</t>
  </si>
  <si>
    <t>Wind load calculation - mesh dish</t>
  </si>
  <si>
    <t>Surface coefficient Cx:</t>
  </si>
  <si>
    <t>parabolic:</t>
  </si>
  <si>
    <t>weir:</t>
  </si>
  <si>
    <t>Number of ribs:</t>
  </si>
  <si>
    <t>Pcs</t>
  </si>
  <si>
    <t>RIBS LOAD</t>
  </si>
  <si>
    <t>CENTER LOAD</t>
  </si>
  <si>
    <t>Diameter of center:</t>
  </si>
  <si>
    <t>Main parameters</t>
  </si>
  <si>
    <t>mm</t>
  </si>
  <si>
    <t>Cx of ribs:</t>
  </si>
  <si>
    <t>MESH LOAD</t>
  </si>
  <si>
    <t>Diameter of wire:</t>
  </si>
  <si>
    <t>Horizontal size mesh:</t>
  </si>
  <si>
    <t>Vertical size mesh:</t>
  </si>
  <si>
    <t>Dish surface:</t>
  </si>
  <si>
    <t>Total wind load F:</t>
  </si>
  <si>
    <t>Put the number  to the YELLOW cells only !!!!!</t>
  </si>
  <si>
    <t>Diameter of ribs tube: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</si>
</sst>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b/>
      <sz val="20"/>
      <name val="Arial"/>
      <family val="2"/>
    </font>
    <font>
      <b/>
      <sz val="14"/>
      <color indexed="10"/>
      <name val="Arial"/>
      <family val="2"/>
    </font>
    <font>
      <b/>
      <sz val="16"/>
      <color indexed="18"/>
      <name val="Arial"/>
      <family val="2"/>
    </font>
    <font>
      <b/>
      <i/>
      <sz val="12"/>
      <name val="Arial"/>
      <family val="2"/>
    </font>
    <font>
      <b/>
      <sz val="2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12" fillId="3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horizontal="right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4" fontId="5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right" vertical="center"/>
    </xf>
    <xf numFmtId="0" fontId="11" fillId="5" borderId="10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6" borderId="0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WIND LOAD - SOLID DISH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1m solid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paraboly!$C$6:$C$16</c:f>
              <c:numCache>
                <c:ptCount val="11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</c:numCache>
            </c:numRef>
          </c:cat>
          <c:val>
            <c:numRef>
              <c:f>paraboly!$D$6:$D$16</c:f>
              <c:numCache>
                <c:ptCount val="11"/>
                <c:pt idx="0">
                  <c:v>130</c:v>
                </c:pt>
                <c:pt idx="1">
                  <c:v>187</c:v>
                </c:pt>
                <c:pt idx="2">
                  <c:v>255</c:v>
                </c:pt>
                <c:pt idx="3">
                  <c:v>333</c:v>
                </c:pt>
                <c:pt idx="4">
                  <c:v>421</c:v>
                </c:pt>
                <c:pt idx="5">
                  <c:v>520</c:v>
                </c:pt>
                <c:pt idx="6">
                  <c:v>630</c:v>
                </c:pt>
                <c:pt idx="7">
                  <c:v>750</c:v>
                </c:pt>
                <c:pt idx="8">
                  <c:v>880</c:v>
                </c:pt>
                <c:pt idx="9">
                  <c:v>1021</c:v>
                </c:pt>
                <c:pt idx="10">
                  <c:v>1171</c:v>
                </c:pt>
              </c:numCache>
            </c:numRef>
          </c:val>
          <c:smooth val="0"/>
        </c:ser>
        <c:ser>
          <c:idx val="2"/>
          <c:order val="1"/>
          <c:tx>
            <c:v>1,8m solid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paraboly!$C$6:$C$16</c:f>
              <c:numCache>
                <c:ptCount val="11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</c:numCache>
            </c:numRef>
          </c:cat>
          <c:val>
            <c:numRef>
              <c:f>paraboly!$E$6:$E$16</c:f>
              <c:numCache>
                <c:ptCount val="11"/>
                <c:pt idx="0">
                  <c:v>333</c:v>
                </c:pt>
                <c:pt idx="1">
                  <c:v>480</c:v>
                </c:pt>
                <c:pt idx="2">
                  <c:v>654</c:v>
                </c:pt>
                <c:pt idx="3">
                  <c:v>854</c:v>
                </c:pt>
                <c:pt idx="4">
                  <c:v>1080</c:v>
                </c:pt>
                <c:pt idx="5">
                  <c:v>1334</c:v>
                </c:pt>
                <c:pt idx="6">
                  <c:v>1613</c:v>
                </c:pt>
                <c:pt idx="7">
                  <c:v>1920</c:v>
                </c:pt>
                <c:pt idx="8">
                  <c:v>2254</c:v>
                </c:pt>
                <c:pt idx="9">
                  <c:v>2614</c:v>
                </c:pt>
                <c:pt idx="10">
                  <c:v>3000</c:v>
                </c:pt>
              </c:numCache>
            </c:numRef>
          </c:val>
          <c:smooth val="0"/>
        </c:ser>
        <c:ser>
          <c:idx val="0"/>
          <c:order val="2"/>
          <c:tx>
            <c:v>2m solid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paraboly!$F$6:$F$16</c:f>
              <c:numCache>
                <c:ptCount val="11"/>
                <c:pt idx="0">
                  <c:v>520</c:v>
                </c:pt>
                <c:pt idx="1">
                  <c:v>750</c:v>
                </c:pt>
                <c:pt idx="2">
                  <c:v>1020</c:v>
                </c:pt>
                <c:pt idx="3">
                  <c:v>1333</c:v>
                </c:pt>
                <c:pt idx="4">
                  <c:v>1687</c:v>
                </c:pt>
                <c:pt idx="5">
                  <c:v>2083</c:v>
                </c:pt>
                <c:pt idx="6">
                  <c:v>2520</c:v>
                </c:pt>
                <c:pt idx="7">
                  <c:v>3000</c:v>
                </c:pt>
                <c:pt idx="8">
                  <c:v>3520</c:v>
                </c:pt>
                <c:pt idx="9">
                  <c:v>4083</c:v>
                </c:pt>
                <c:pt idx="10">
                  <c:v>4687</c:v>
                </c:pt>
              </c:numCache>
            </c:numRef>
          </c:val>
          <c:smooth val="0"/>
        </c:ser>
        <c:marker val="1"/>
        <c:axId val="24632244"/>
        <c:axId val="20363605"/>
      </c:lineChart>
      <c:catAx>
        <c:axId val="24632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63605"/>
        <c:crosses val="autoZero"/>
        <c:auto val="1"/>
        <c:lblOffset val="100"/>
        <c:noMultiLvlLbl val="0"/>
      </c:catAx>
      <c:valAx>
        <c:axId val="203636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32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</xdr:row>
      <xdr:rowOff>95250</xdr:rowOff>
    </xdr:from>
    <xdr:to>
      <xdr:col>19</xdr:col>
      <xdr:colOff>257175</xdr:colOff>
      <xdr:row>50</xdr:row>
      <xdr:rowOff>38100</xdr:rowOff>
    </xdr:to>
    <xdr:graphicFrame>
      <xdr:nvGraphicFramePr>
        <xdr:cNvPr id="1" name="Chart 2"/>
        <xdr:cNvGraphicFramePr/>
      </xdr:nvGraphicFramePr>
      <xdr:xfrm>
        <a:off x="3505200" y="419100"/>
        <a:ext cx="796290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GridLines="0" tabSelected="1" workbookViewId="0" topLeftCell="A28">
      <selection activeCell="C78" sqref="C78"/>
    </sheetView>
  </sheetViews>
  <sheetFormatPr defaultColWidth="9.140625" defaultRowHeight="12.75"/>
  <cols>
    <col min="1" max="1" width="3.00390625" style="6" customWidth="1"/>
    <col min="2" max="2" width="0.9921875" style="6" customWidth="1"/>
    <col min="3" max="3" width="22.28125" style="4" customWidth="1"/>
    <col min="4" max="4" width="24.28125" style="5" customWidth="1"/>
    <col min="5" max="5" width="9.140625" style="6" customWidth="1"/>
    <col min="6" max="6" width="14.00390625" style="6" customWidth="1"/>
    <col min="7" max="7" width="6.28125" style="5" customWidth="1"/>
    <col min="8" max="8" width="8.8515625" style="6" customWidth="1"/>
    <col min="9" max="9" width="1.1484375" style="6" customWidth="1"/>
    <col min="10" max="16384" width="9.140625" style="6" customWidth="1"/>
  </cols>
  <sheetData>
    <row r="1" spans="1:10" ht="3.75" customHeight="1">
      <c r="A1" s="11"/>
      <c r="B1" s="11"/>
      <c r="C1" s="12"/>
      <c r="D1" s="13"/>
      <c r="E1" s="11"/>
      <c r="F1" s="11"/>
      <c r="G1" s="13"/>
      <c r="H1" s="11"/>
      <c r="I1" s="11"/>
      <c r="J1" s="11"/>
    </row>
    <row r="2" spans="1:10" ht="22.5" customHeight="1" thickBot="1">
      <c r="A2" s="11"/>
      <c r="B2" s="11"/>
      <c r="C2" s="42" t="s">
        <v>36</v>
      </c>
      <c r="D2" s="42"/>
      <c r="E2" s="42"/>
      <c r="F2" s="42"/>
      <c r="G2" s="42"/>
      <c r="H2" s="42"/>
      <c r="I2" s="11"/>
      <c r="J2" s="11"/>
    </row>
    <row r="3" spans="1:10" ht="4.5" customHeight="1" thickBot="1" thickTop="1">
      <c r="A3" s="11"/>
      <c r="B3" s="14"/>
      <c r="C3" s="15"/>
      <c r="D3" s="16"/>
      <c r="E3" s="17"/>
      <c r="F3" s="17"/>
      <c r="G3" s="16"/>
      <c r="H3" s="17"/>
      <c r="I3" s="18"/>
      <c r="J3" s="11"/>
    </row>
    <row r="4" spans="1:10" ht="24" thickBot="1">
      <c r="A4" s="11"/>
      <c r="B4" s="19"/>
      <c r="C4" s="43" t="s">
        <v>15</v>
      </c>
      <c r="D4" s="44"/>
      <c r="E4" s="44"/>
      <c r="F4" s="44"/>
      <c r="G4" s="44"/>
      <c r="H4" s="45"/>
      <c r="I4" s="20"/>
      <c r="J4" s="11"/>
    </row>
    <row r="5" spans="1:10" ht="3.75" customHeight="1" thickBot="1">
      <c r="A5" s="11"/>
      <c r="B5" s="19"/>
      <c r="C5" s="21"/>
      <c r="D5" s="22"/>
      <c r="E5" s="23"/>
      <c r="F5" s="23"/>
      <c r="G5" s="22"/>
      <c r="H5" s="23"/>
      <c r="I5" s="20"/>
      <c r="J5" s="11"/>
    </row>
    <row r="6" spans="1:10" ht="15.75" thickBot="1">
      <c r="A6" s="11"/>
      <c r="B6" s="19"/>
      <c r="C6" s="21" t="s">
        <v>6</v>
      </c>
      <c r="D6" s="40">
        <v>120</v>
      </c>
      <c r="E6" s="24" t="s">
        <v>0</v>
      </c>
      <c r="F6" s="23"/>
      <c r="G6" s="22"/>
      <c r="H6" s="23"/>
      <c r="I6" s="20"/>
      <c r="J6" s="11"/>
    </row>
    <row r="7" spans="1:10" ht="3.75" customHeight="1" thickBot="1">
      <c r="A7" s="11"/>
      <c r="B7" s="19"/>
      <c r="C7" s="21"/>
      <c r="D7" s="25"/>
      <c r="E7" s="24"/>
      <c r="F7" s="23"/>
      <c r="G7" s="22"/>
      <c r="H7" s="23"/>
      <c r="I7" s="20"/>
      <c r="J7" s="11"/>
    </row>
    <row r="8" spans="1:10" ht="15.75" thickBot="1">
      <c r="A8" s="11"/>
      <c r="B8" s="19"/>
      <c r="C8" s="21" t="s">
        <v>9</v>
      </c>
      <c r="D8" s="40">
        <v>1.5</v>
      </c>
      <c r="E8" s="24" t="s">
        <v>1</v>
      </c>
      <c r="F8" s="23"/>
      <c r="G8" s="22"/>
      <c r="H8" s="23"/>
      <c r="I8" s="20"/>
      <c r="J8" s="11"/>
    </row>
    <row r="9" spans="1:10" ht="3.75" customHeight="1" thickBot="1">
      <c r="A9" s="11"/>
      <c r="B9" s="19"/>
      <c r="C9" s="21"/>
      <c r="D9" s="25"/>
      <c r="E9" s="23"/>
      <c r="F9" s="23"/>
      <c r="G9" s="22"/>
      <c r="H9" s="23"/>
      <c r="I9" s="20"/>
      <c r="J9" s="11"/>
    </row>
    <row r="10" spans="1:10" ht="15" customHeight="1" thickBot="1">
      <c r="A10" s="11"/>
      <c r="B10" s="19"/>
      <c r="C10" s="21" t="s">
        <v>19</v>
      </c>
      <c r="D10" s="40">
        <v>1.33</v>
      </c>
      <c r="E10" s="24" t="s">
        <v>5</v>
      </c>
      <c r="F10" s="23" t="s">
        <v>2</v>
      </c>
      <c r="G10" s="26">
        <v>1.11</v>
      </c>
      <c r="H10" s="23"/>
      <c r="I10" s="20"/>
      <c r="J10" s="11"/>
    </row>
    <row r="11" spans="1:10" ht="15" customHeight="1">
      <c r="A11" s="11"/>
      <c r="B11" s="19"/>
      <c r="C11" s="21"/>
      <c r="D11" s="27"/>
      <c r="E11" s="24"/>
      <c r="F11" s="23" t="s">
        <v>20</v>
      </c>
      <c r="G11" s="26">
        <v>1.33</v>
      </c>
      <c r="H11" s="23"/>
      <c r="I11" s="20"/>
      <c r="J11" s="11"/>
    </row>
    <row r="12" spans="1:10" ht="15" customHeight="1">
      <c r="A12" s="11"/>
      <c r="B12" s="19"/>
      <c r="C12" s="21"/>
      <c r="D12" s="22"/>
      <c r="E12" s="23"/>
      <c r="F12" s="23" t="s">
        <v>21</v>
      </c>
      <c r="G12" s="26">
        <v>0.36</v>
      </c>
      <c r="H12" s="23"/>
      <c r="I12" s="20"/>
      <c r="J12" s="11"/>
    </row>
    <row r="13" spans="1:10" ht="15" customHeight="1">
      <c r="A13" s="11"/>
      <c r="B13" s="19"/>
      <c r="C13" s="21"/>
      <c r="D13" s="22"/>
      <c r="E13" s="23"/>
      <c r="F13" s="23" t="s">
        <v>8</v>
      </c>
      <c r="G13" s="26">
        <v>0.36</v>
      </c>
      <c r="H13" s="23"/>
      <c r="I13" s="20"/>
      <c r="J13" s="11"/>
    </row>
    <row r="14" spans="1:10" ht="15" customHeight="1">
      <c r="A14" s="11"/>
      <c r="B14" s="19"/>
      <c r="C14" s="21"/>
      <c r="D14" s="22"/>
      <c r="E14" s="23"/>
      <c r="F14" s="23" t="s">
        <v>7</v>
      </c>
      <c r="G14" s="26">
        <v>1.53</v>
      </c>
      <c r="H14" s="23"/>
      <c r="I14" s="20"/>
      <c r="J14" s="11"/>
    </row>
    <row r="15" spans="1:10" ht="5.25" customHeight="1" thickBot="1">
      <c r="A15" s="11"/>
      <c r="B15" s="19"/>
      <c r="C15" s="21"/>
      <c r="D15" s="28"/>
      <c r="E15" s="23"/>
      <c r="F15" s="23"/>
      <c r="G15" s="22"/>
      <c r="H15" s="23"/>
      <c r="I15" s="20"/>
      <c r="J15" s="11"/>
    </row>
    <row r="16" spans="1:10" ht="21.75" thickBot="1" thickTop="1">
      <c r="A16" s="11"/>
      <c r="B16" s="19"/>
      <c r="C16" s="29" t="s">
        <v>4</v>
      </c>
      <c r="D16" s="8">
        <f>D10*D8*0.5*1.293*(((D6*1000)/3600)*((D6*1000)/3600))</f>
        <v>1433.0750000000003</v>
      </c>
      <c r="E16" s="30" t="s">
        <v>3</v>
      </c>
      <c r="F16" s="23"/>
      <c r="G16" s="22"/>
      <c r="H16" s="23"/>
      <c r="I16" s="20"/>
      <c r="J16" s="11"/>
    </row>
    <row r="17" spans="1:10" ht="3.75" customHeight="1" thickBot="1" thickTop="1">
      <c r="A17" s="11"/>
      <c r="B17" s="31"/>
      <c r="C17" s="32"/>
      <c r="D17" s="33"/>
      <c r="E17" s="34"/>
      <c r="F17" s="35"/>
      <c r="G17" s="28"/>
      <c r="H17" s="35"/>
      <c r="I17" s="36"/>
      <c r="J17" s="11"/>
    </row>
    <row r="18" spans="1:10" ht="12" customHeight="1" thickBot="1" thickTop="1">
      <c r="A18" s="11"/>
      <c r="B18" s="23"/>
      <c r="C18" s="27"/>
      <c r="D18" s="37"/>
      <c r="E18" s="30"/>
      <c r="F18" s="23"/>
      <c r="G18" s="22"/>
      <c r="H18" s="23"/>
      <c r="I18" s="23"/>
      <c r="J18" s="11"/>
    </row>
    <row r="19" spans="1:10" ht="3.75" customHeight="1" thickBot="1" thickTop="1">
      <c r="A19" s="11"/>
      <c r="B19" s="14"/>
      <c r="C19" s="15"/>
      <c r="D19" s="16"/>
      <c r="E19" s="17"/>
      <c r="F19" s="17"/>
      <c r="G19" s="16"/>
      <c r="H19" s="17"/>
      <c r="I19" s="18"/>
      <c r="J19" s="11"/>
    </row>
    <row r="20" spans="1:10" ht="24" thickBot="1">
      <c r="A20" s="11"/>
      <c r="B20" s="19"/>
      <c r="C20" s="43" t="s">
        <v>14</v>
      </c>
      <c r="D20" s="44"/>
      <c r="E20" s="44"/>
      <c r="F20" s="44"/>
      <c r="G20" s="44"/>
      <c r="H20" s="45"/>
      <c r="I20" s="20"/>
      <c r="J20" s="11"/>
    </row>
    <row r="21" spans="1:10" ht="3.75" customHeight="1" thickBot="1">
      <c r="A21" s="11"/>
      <c r="B21" s="19"/>
      <c r="C21" s="21"/>
      <c r="D21" s="22"/>
      <c r="E21" s="23"/>
      <c r="F21" s="23"/>
      <c r="G21" s="22"/>
      <c r="H21" s="23"/>
      <c r="I21" s="20"/>
      <c r="J21" s="11"/>
    </row>
    <row r="22" spans="1:10" ht="15.75" thickBot="1">
      <c r="A22" s="11"/>
      <c r="B22" s="19"/>
      <c r="C22" s="21" t="s">
        <v>6</v>
      </c>
      <c r="D22" s="40">
        <v>120</v>
      </c>
      <c r="E22" s="24" t="s">
        <v>0</v>
      </c>
      <c r="F22" s="23"/>
      <c r="G22" s="22"/>
      <c r="H22" s="23"/>
      <c r="I22" s="20"/>
      <c r="J22" s="11"/>
    </row>
    <row r="23" spans="1:10" ht="4.5" customHeight="1" thickBot="1">
      <c r="A23" s="11"/>
      <c r="B23" s="19"/>
      <c r="C23" s="21"/>
      <c r="D23" s="25"/>
      <c r="E23" s="24"/>
      <c r="F23" s="23"/>
      <c r="G23" s="22"/>
      <c r="H23" s="23"/>
      <c r="I23" s="20"/>
      <c r="J23" s="11"/>
    </row>
    <row r="24" spans="1:10" ht="15.75" thickBot="1">
      <c r="A24" s="11"/>
      <c r="B24" s="19"/>
      <c r="C24" s="21" t="s">
        <v>16</v>
      </c>
      <c r="D24" s="40">
        <v>3</v>
      </c>
      <c r="E24" s="24" t="s">
        <v>17</v>
      </c>
      <c r="F24" s="23"/>
      <c r="G24" s="22"/>
      <c r="H24" s="23"/>
      <c r="I24" s="20"/>
      <c r="J24" s="11"/>
    </row>
    <row r="25" spans="1:10" ht="4.5" customHeight="1" thickBot="1">
      <c r="A25" s="11"/>
      <c r="B25" s="19"/>
      <c r="C25" s="21"/>
      <c r="D25" s="28"/>
      <c r="E25" s="23"/>
      <c r="F25" s="23"/>
      <c r="G25" s="22"/>
      <c r="H25" s="23"/>
      <c r="I25" s="20"/>
      <c r="J25" s="11"/>
    </row>
    <row r="26" spans="1:10" ht="21.75" thickBot="1" thickTop="1">
      <c r="A26" s="11"/>
      <c r="B26" s="19"/>
      <c r="C26" s="29" t="s">
        <v>4</v>
      </c>
      <c r="D26" s="8">
        <f>1.33*(3.14*(D24/2*D24/2))*0.5*1.293*(((D22*1000)/3600)*((D22*1000)/3600))</f>
        <v>6749.783250000001</v>
      </c>
      <c r="E26" s="30" t="s">
        <v>3</v>
      </c>
      <c r="F26" s="23"/>
      <c r="G26" s="22"/>
      <c r="H26" s="23"/>
      <c r="I26" s="20"/>
      <c r="J26" s="11"/>
    </row>
    <row r="27" spans="1:10" ht="3.75" customHeight="1" thickBot="1" thickTop="1">
      <c r="A27" s="11"/>
      <c r="B27" s="31"/>
      <c r="C27" s="32"/>
      <c r="D27" s="33"/>
      <c r="E27" s="34"/>
      <c r="F27" s="35"/>
      <c r="G27" s="28"/>
      <c r="H27" s="35"/>
      <c r="I27" s="36"/>
      <c r="J27" s="11"/>
    </row>
    <row r="28" spans="1:10" ht="11.25" customHeight="1" thickBot="1" thickTop="1">
      <c r="A28" s="11"/>
      <c r="B28" s="23"/>
      <c r="C28" s="27"/>
      <c r="D28" s="37"/>
      <c r="E28" s="30"/>
      <c r="F28" s="23"/>
      <c r="G28" s="22"/>
      <c r="H28" s="23"/>
      <c r="I28" s="23"/>
      <c r="J28" s="11"/>
    </row>
    <row r="29" spans="1:10" ht="3.75" customHeight="1" thickBot="1" thickTop="1">
      <c r="A29" s="11"/>
      <c r="B29" s="14"/>
      <c r="C29" s="15"/>
      <c r="D29" s="16"/>
      <c r="E29" s="17"/>
      <c r="F29" s="17"/>
      <c r="G29" s="16"/>
      <c r="H29" s="17"/>
      <c r="I29" s="18"/>
      <c r="J29" s="11"/>
    </row>
    <row r="30" spans="1:10" ht="24" thickBot="1">
      <c r="A30" s="11"/>
      <c r="B30" s="19"/>
      <c r="C30" s="43" t="s">
        <v>18</v>
      </c>
      <c r="D30" s="44"/>
      <c r="E30" s="44"/>
      <c r="F30" s="44"/>
      <c r="G30" s="44"/>
      <c r="H30" s="45"/>
      <c r="I30" s="20"/>
      <c r="J30" s="11"/>
    </row>
    <row r="31" spans="1:10" ht="3.75" customHeight="1">
      <c r="A31" s="11"/>
      <c r="B31" s="19"/>
      <c r="C31" s="38"/>
      <c r="D31" s="38"/>
      <c r="E31" s="38"/>
      <c r="F31" s="38"/>
      <c r="G31" s="38"/>
      <c r="H31" s="38"/>
      <c r="I31" s="20"/>
      <c r="J31" s="11"/>
    </row>
    <row r="32" spans="1:10" ht="15.75" customHeight="1">
      <c r="A32" s="11"/>
      <c r="B32" s="19"/>
      <c r="C32" s="47" t="s">
        <v>27</v>
      </c>
      <c r="D32" s="47"/>
      <c r="E32" s="47"/>
      <c r="F32" s="47"/>
      <c r="G32" s="47"/>
      <c r="H32" s="47"/>
      <c r="I32" s="20"/>
      <c r="J32" s="11"/>
    </row>
    <row r="33" spans="1:10" ht="3.75" customHeight="1" thickBot="1">
      <c r="A33" s="11"/>
      <c r="B33" s="19"/>
      <c r="C33" s="21"/>
      <c r="D33" s="22"/>
      <c r="E33" s="23"/>
      <c r="F33" s="23"/>
      <c r="G33" s="22"/>
      <c r="H33" s="23"/>
      <c r="I33" s="20"/>
      <c r="J33" s="11"/>
    </row>
    <row r="34" spans="1:10" ht="15.75" thickBot="1">
      <c r="A34" s="11"/>
      <c r="B34" s="19"/>
      <c r="C34" s="21" t="s">
        <v>6</v>
      </c>
      <c r="D34" s="40">
        <v>120</v>
      </c>
      <c r="E34" s="24" t="s">
        <v>0</v>
      </c>
      <c r="F34" s="23"/>
      <c r="G34" s="22"/>
      <c r="H34" s="23"/>
      <c r="I34" s="20"/>
      <c r="J34" s="11"/>
    </row>
    <row r="35" spans="1:10" ht="3.75" customHeight="1" thickBot="1">
      <c r="A35" s="11"/>
      <c r="B35" s="19"/>
      <c r="C35" s="21"/>
      <c r="D35" s="25"/>
      <c r="E35" s="24"/>
      <c r="F35" s="23"/>
      <c r="G35" s="22"/>
      <c r="H35" s="23"/>
      <c r="I35" s="20"/>
      <c r="J35" s="11"/>
    </row>
    <row r="36" spans="1:10" ht="15.75" thickBot="1">
      <c r="A36" s="11"/>
      <c r="B36" s="19"/>
      <c r="C36" s="21" t="s">
        <v>16</v>
      </c>
      <c r="D36" s="40">
        <v>10</v>
      </c>
      <c r="E36" s="24" t="s">
        <v>17</v>
      </c>
      <c r="F36" s="23"/>
      <c r="G36" s="22"/>
      <c r="H36" s="23"/>
      <c r="I36" s="20"/>
      <c r="J36" s="11"/>
    </row>
    <row r="37" spans="1:10" ht="3.75" customHeight="1">
      <c r="A37" s="11"/>
      <c r="B37" s="19"/>
      <c r="C37" s="21"/>
      <c r="D37" s="27"/>
      <c r="E37" s="24"/>
      <c r="F37" s="23"/>
      <c r="G37" s="22"/>
      <c r="H37" s="23"/>
      <c r="I37" s="20"/>
      <c r="J37" s="11"/>
    </row>
    <row r="38" spans="1:10" ht="15.75">
      <c r="A38" s="11"/>
      <c r="B38" s="19"/>
      <c r="C38" s="21" t="s">
        <v>34</v>
      </c>
      <c r="D38" s="27">
        <f>3.14*(D36/2*D36/2)</f>
        <v>78.5</v>
      </c>
      <c r="E38" s="24" t="s">
        <v>1</v>
      </c>
      <c r="F38" s="23"/>
      <c r="G38" s="22"/>
      <c r="H38" s="23"/>
      <c r="I38" s="20"/>
      <c r="J38" s="11"/>
    </row>
    <row r="39" spans="1:10" ht="3.75" customHeight="1">
      <c r="A39" s="11"/>
      <c r="B39" s="19"/>
      <c r="C39" s="21"/>
      <c r="D39" s="27"/>
      <c r="E39" s="24"/>
      <c r="F39" s="23"/>
      <c r="G39" s="22"/>
      <c r="H39" s="23"/>
      <c r="I39" s="20"/>
      <c r="J39" s="11"/>
    </row>
    <row r="40" spans="1:10" ht="15.75" customHeight="1">
      <c r="A40" s="11"/>
      <c r="B40" s="19"/>
      <c r="C40" s="47" t="s">
        <v>24</v>
      </c>
      <c r="D40" s="47"/>
      <c r="E40" s="47"/>
      <c r="F40" s="47"/>
      <c r="G40" s="47"/>
      <c r="H40" s="47"/>
      <c r="I40" s="20"/>
      <c r="J40" s="11"/>
    </row>
    <row r="41" spans="1:10" s="9" customFormat="1" ht="3.75" customHeight="1" thickBot="1">
      <c r="A41" s="11"/>
      <c r="B41" s="19"/>
      <c r="C41" s="27"/>
      <c r="D41" s="27"/>
      <c r="E41" s="27"/>
      <c r="F41" s="27"/>
      <c r="G41" s="27"/>
      <c r="H41" s="27"/>
      <c r="I41" s="20"/>
      <c r="J41" s="11"/>
    </row>
    <row r="42" spans="1:10" ht="15.75" thickBot="1">
      <c r="A42" s="11"/>
      <c r="B42" s="19"/>
      <c r="C42" s="21" t="s">
        <v>37</v>
      </c>
      <c r="D42" s="40">
        <v>20</v>
      </c>
      <c r="E42" s="24" t="s">
        <v>28</v>
      </c>
      <c r="F42" s="23"/>
      <c r="G42" s="22"/>
      <c r="H42" s="23"/>
      <c r="I42" s="20"/>
      <c r="J42" s="11"/>
    </row>
    <row r="43" spans="1:10" ht="3.75" customHeight="1" thickBot="1">
      <c r="A43" s="11"/>
      <c r="B43" s="19"/>
      <c r="C43" s="21"/>
      <c r="D43" s="25"/>
      <c r="E43" s="23"/>
      <c r="F43" s="23"/>
      <c r="G43" s="22"/>
      <c r="H43" s="23"/>
      <c r="I43" s="20"/>
      <c r="J43" s="11"/>
    </row>
    <row r="44" spans="1:10" ht="15.75" thickBot="1">
      <c r="A44" s="11"/>
      <c r="B44" s="19"/>
      <c r="C44" s="21" t="s">
        <v>22</v>
      </c>
      <c r="D44" s="40">
        <v>24</v>
      </c>
      <c r="E44" s="24" t="s">
        <v>23</v>
      </c>
      <c r="F44" s="23"/>
      <c r="G44" s="22"/>
      <c r="H44" s="23"/>
      <c r="I44" s="20"/>
      <c r="J44" s="11"/>
    </row>
    <row r="45" spans="1:10" ht="3.75" customHeight="1" thickBot="1">
      <c r="A45" s="11"/>
      <c r="B45" s="19"/>
      <c r="C45" s="21"/>
      <c r="D45" s="25"/>
      <c r="E45" s="23"/>
      <c r="F45" s="23"/>
      <c r="G45" s="22"/>
      <c r="H45" s="23"/>
      <c r="I45" s="20"/>
      <c r="J45" s="11"/>
    </row>
    <row r="46" spans="1:10" ht="15.75" thickBot="1">
      <c r="A46" s="11"/>
      <c r="B46" s="19"/>
      <c r="C46" s="21" t="s">
        <v>29</v>
      </c>
      <c r="D46" s="40">
        <v>1.53</v>
      </c>
      <c r="E46" s="24" t="s">
        <v>5</v>
      </c>
      <c r="F46" s="23" t="s">
        <v>8</v>
      </c>
      <c r="G46" s="26">
        <v>0.36</v>
      </c>
      <c r="H46" s="23"/>
      <c r="I46" s="20"/>
      <c r="J46" s="11"/>
    </row>
    <row r="47" spans="1:10" ht="12.75">
      <c r="A47" s="11"/>
      <c r="B47" s="19"/>
      <c r="C47" s="21"/>
      <c r="D47" s="22"/>
      <c r="E47" s="23"/>
      <c r="F47" s="23" t="s">
        <v>7</v>
      </c>
      <c r="G47" s="26">
        <v>1.53</v>
      </c>
      <c r="H47" s="23"/>
      <c r="I47" s="20"/>
      <c r="J47" s="11"/>
    </row>
    <row r="48" spans="1:10" ht="3.75" customHeight="1" thickBot="1">
      <c r="A48" s="11"/>
      <c r="B48" s="19"/>
      <c r="C48" s="21"/>
      <c r="D48" s="22"/>
      <c r="E48" s="23"/>
      <c r="F48" s="23"/>
      <c r="G48" s="22"/>
      <c r="H48" s="23"/>
      <c r="I48" s="20"/>
      <c r="J48" s="11"/>
    </row>
    <row r="49" spans="1:10" ht="21.75" thickBot="1" thickTop="1">
      <c r="A49" s="11"/>
      <c r="B49" s="19"/>
      <c r="C49" s="29" t="s">
        <v>4</v>
      </c>
      <c r="D49" s="41">
        <f>D46*((D36-D53)*(D44/2)*(D42/1000))*0.5*1.293*(((D34*1000)/3600)*((D34*1000)/3600))</f>
        <v>2373.9480000000003</v>
      </c>
      <c r="E49" s="30" t="s">
        <v>3</v>
      </c>
      <c r="F49" s="23"/>
      <c r="G49" s="22"/>
      <c r="H49" s="23"/>
      <c r="I49" s="20"/>
      <c r="J49" s="11"/>
    </row>
    <row r="50" spans="1:10" ht="3.75" customHeight="1" thickTop="1">
      <c r="A50" s="11"/>
      <c r="B50" s="19"/>
      <c r="C50" s="21"/>
      <c r="D50" s="22"/>
      <c r="E50" s="23"/>
      <c r="F50" s="23"/>
      <c r="G50" s="22"/>
      <c r="H50" s="23"/>
      <c r="I50" s="20"/>
      <c r="J50" s="11"/>
    </row>
    <row r="51" spans="1:10" ht="15.75" customHeight="1">
      <c r="A51" s="11"/>
      <c r="B51" s="19"/>
      <c r="C51" s="47" t="s">
        <v>25</v>
      </c>
      <c r="D51" s="47"/>
      <c r="E51" s="47"/>
      <c r="F51" s="47"/>
      <c r="G51" s="47"/>
      <c r="H51" s="47"/>
      <c r="I51" s="20"/>
      <c r="J51" s="11"/>
    </row>
    <row r="52" spans="1:10" ht="3.75" customHeight="1" thickBot="1">
      <c r="A52" s="11"/>
      <c r="B52" s="19"/>
      <c r="C52" s="21"/>
      <c r="D52" s="22"/>
      <c r="E52" s="23"/>
      <c r="F52" s="23"/>
      <c r="G52" s="22"/>
      <c r="H52" s="23"/>
      <c r="I52" s="20"/>
      <c r="J52" s="11"/>
    </row>
    <row r="53" spans="1:10" ht="15.75" thickBot="1">
      <c r="A53" s="11"/>
      <c r="B53" s="19"/>
      <c r="C53" s="21" t="s">
        <v>26</v>
      </c>
      <c r="D53" s="40">
        <v>1</v>
      </c>
      <c r="E53" s="24" t="s">
        <v>17</v>
      </c>
      <c r="F53" s="23"/>
      <c r="G53" s="22"/>
      <c r="H53" s="23"/>
      <c r="I53" s="20"/>
      <c r="J53" s="11"/>
    </row>
    <row r="54" spans="1:10" ht="3.75" customHeight="1" thickBot="1">
      <c r="A54" s="11"/>
      <c r="B54" s="19"/>
      <c r="C54" s="21"/>
      <c r="D54" s="22"/>
      <c r="E54" s="23"/>
      <c r="F54" s="23"/>
      <c r="G54" s="22"/>
      <c r="H54" s="23"/>
      <c r="I54" s="20"/>
      <c r="J54" s="11"/>
    </row>
    <row r="55" spans="1:10" ht="21.75" thickBot="1" thickTop="1">
      <c r="A55" s="11"/>
      <c r="B55" s="19"/>
      <c r="C55" s="29" t="s">
        <v>4</v>
      </c>
      <c r="D55" s="41">
        <f>1.11*(3.14*(D53/2*D53/2))*0.5*1.293*(((D34*1000)/3600)*((D34*1000)/3600))</f>
        <v>625.9197500000001</v>
      </c>
      <c r="E55" s="30" t="s">
        <v>3</v>
      </c>
      <c r="F55" s="23"/>
      <c r="G55" s="22"/>
      <c r="H55" s="23"/>
      <c r="I55" s="20"/>
      <c r="J55" s="11"/>
    </row>
    <row r="56" spans="1:10" ht="3.75" customHeight="1" thickTop="1">
      <c r="A56" s="11"/>
      <c r="B56" s="19"/>
      <c r="C56" s="21"/>
      <c r="D56" s="22"/>
      <c r="E56" s="23"/>
      <c r="F56" s="23"/>
      <c r="G56" s="22"/>
      <c r="H56" s="23"/>
      <c r="I56" s="20"/>
      <c r="J56" s="11"/>
    </row>
    <row r="57" spans="1:10" ht="15.75" customHeight="1">
      <c r="A57" s="11"/>
      <c r="B57" s="19"/>
      <c r="C57" s="47" t="s">
        <v>30</v>
      </c>
      <c r="D57" s="47"/>
      <c r="E57" s="47"/>
      <c r="F57" s="47"/>
      <c r="G57" s="47"/>
      <c r="H57" s="47"/>
      <c r="I57" s="20"/>
      <c r="J57" s="11"/>
    </row>
    <row r="58" spans="1:10" s="9" customFormat="1" ht="3.75" customHeight="1" thickBot="1">
      <c r="A58" s="11"/>
      <c r="B58" s="19"/>
      <c r="C58" s="27"/>
      <c r="D58" s="27"/>
      <c r="E58" s="27"/>
      <c r="F58" s="27"/>
      <c r="G58" s="27"/>
      <c r="H58" s="27"/>
      <c r="I58" s="20"/>
      <c r="J58" s="11"/>
    </row>
    <row r="59" spans="1:10" ht="15.75" thickBot="1">
      <c r="A59" s="11"/>
      <c r="B59" s="19"/>
      <c r="C59" s="21" t="s">
        <v>31</v>
      </c>
      <c r="D59" s="40">
        <v>1</v>
      </c>
      <c r="E59" s="24" t="s">
        <v>28</v>
      </c>
      <c r="F59" s="23"/>
      <c r="G59" s="22"/>
      <c r="H59" s="23"/>
      <c r="I59" s="20"/>
      <c r="J59" s="11"/>
    </row>
    <row r="60" spans="1:10" ht="3.75" customHeight="1" thickBot="1">
      <c r="A60" s="11"/>
      <c r="B60" s="19"/>
      <c r="C60" s="21"/>
      <c r="D60" s="25"/>
      <c r="E60" s="23"/>
      <c r="F60" s="23"/>
      <c r="G60" s="22"/>
      <c r="H60" s="23"/>
      <c r="I60" s="20"/>
      <c r="J60" s="11"/>
    </row>
    <row r="61" spans="1:10" ht="15.75" thickBot="1">
      <c r="A61" s="11"/>
      <c r="B61" s="19"/>
      <c r="C61" s="21" t="s">
        <v>32</v>
      </c>
      <c r="D61" s="40">
        <v>12.5</v>
      </c>
      <c r="E61" s="24" t="s">
        <v>28</v>
      </c>
      <c r="F61" s="23"/>
      <c r="G61" s="22"/>
      <c r="H61" s="23"/>
      <c r="I61" s="20"/>
      <c r="J61" s="11"/>
    </row>
    <row r="62" spans="1:10" ht="3.75" customHeight="1" thickBot="1">
      <c r="A62" s="11"/>
      <c r="B62" s="19"/>
      <c r="C62" s="21"/>
      <c r="D62" s="25"/>
      <c r="E62" s="23"/>
      <c r="F62" s="23"/>
      <c r="G62" s="22"/>
      <c r="H62" s="23"/>
      <c r="I62" s="20"/>
      <c r="J62" s="11"/>
    </row>
    <row r="63" spans="1:10" ht="15.75" thickBot="1">
      <c r="A63" s="11"/>
      <c r="B63" s="19"/>
      <c r="C63" s="21" t="s">
        <v>33</v>
      </c>
      <c r="D63" s="40">
        <v>12.5</v>
      </c>
      <c r="E63" s="24" t="s">
        <v>28</v>
      </c>
      <c r="F63" s="23"/>
      <c r="G63" s="26"/>
      <c r="H63" s="23"/>
      <c r="I63" s="20"/>
      <c r="J63" s="11"/>
    </row>
    <row r="64" spans="1:10" ht="3.75" customHeight="1" thickBot="1">
      <c r="A64" s="11"/>
      <c r="B64" s="19"/>
      <c r="C64" s="21"/>
      <c r="D64" s="22"/>
      <c r="E64" s="23"/>
      <c r="F64" s="23"/>
      <c r="G64" s="22"/>
      <c r="H64" s="23"/>
      <c r="I64" s="20"/>
      <c r="J64" s="11"/>
    </row>
    <row r="65" spans="1:10" ht="21.75" thickBot="1" thickTop="1">
      <c r="A65" s="11"/>
      <c r="B65" s="19"/>
      <c r="C65" s="29" t="s">
        <v>4</v>
      </c>
      <c r="D65" s="41">
        <f>0.36*((((1000/D61)+(1000/D63))*(D59/1000))*D38)*0.5*1.293*(((D34*1000)/3600)*((D34*1000)/3600))</f>
        <v>3248.0160000000005</v>
      </c>
      <c r="E65" s="30" t="s">
        <v>3</v>
      </c>
      <c r="F65" s="23"/>
      <c r="G65" s="22"/>
      <c r="H65" s="23"/>
      <c r="I65" s="20"/>
      <c r="J65" s="11"/>
    </row>
    <row r="66" spans="1:10" ht="11.25" customHeight="1" thickBot="1" thickTop="1">
      <c r="A66" s="11"/>
      <c r="B66" s="19"/>
      <c r="C66" s="21"/>
      <c r="D66" s="22"/>
      <c r="E66" s="23"/>
      <c r="F66" s="23"/>
      <c r="G66" s="22"/>
      <c r="H66" s="23"/>
      <c r="I66" s="20"/>
      <c r="J66" s="11"/>
    </row>
    <row r="67" spans="1:10" ht="27.75" customHeight="1" thickBot="1" thickTop="1">
      <c r="A67" s="11"/>
      <c r="B67" s="19"/>
      <c r="C67" s="29" t="s">
        <v>35</v>
      </c>
      <c r="D67" s="10">
        <f>SUM(D49,D55,D65)</f>
        <v>6247.883750000001</v>
      </c>
      <c r="E67" s="30" t="s">
        <v>3</v>
      </c>
      <c r="F67" s="23"/>
      <c r="G67" s="22"/>
      <c r="H67" s="23"/>
      <c r="I67" s="20"/>
      <c r="J67" s="11"/>
    </row>
    <row r="68" spans="1:10" ht="6" customHeight="1" thickBot="1" thickTop="1">
      <c r="A68" s="11"/>
      <c r="B68" s="31"/>
      <c r="C68" s="39"/>
      <c r="D68" s="28"/>
      <c r="E68" s="35"/>
      <c r="F68" s="35"/>
      <c r="G68" s="28"/>
      <c r="H68" s="35"/>
      <c r="I68" s="36"/>
      <c r="J68" s="11"/>
    </row>
    <row r="69" spans="1:10" ht="13.5" thickTop="1">
      <c r="A69" s="11"/>
      <c r="B69" s="11"/>
      <c r="C69" s="12"/>
      <c r="D69" s="13"/>
      <c r="E69" s="11"/>
      <c r="F69" s="11"/>
      <c r="G69" s="13"/>
      <c r="H69" s="11"/>
      <c r="I69" s="11"/>
      <c r="J69" s="11"/>
    </row>
    <row r="70" spans="1:10" ht="12.75">
      <c r="A70" s="11"/>
      <c r="B70" s="11"/>
      <c r="C70" s="12"/>
      <c r="D70" s="13"/>
      <c r="E70" s="11"/>
      <c r="F70" s="11"/>
      <c r="G70" s="13"/>
      <c r="H70" s="11"/>
      <c r="I70" s="11"/>
      <c r="J70" s="11"/>
    </row>
  </sheetData>
  <mergeCells count="8">
    <mergeCell ref="C57:H57"/>
    <mergeCell ref="C40:H40"/>
    <mergeCell ref="C51:H51"/>
    <mergeCell ref="C32:H32"/>
    <mergeCell ref="C2:H2"/>
    <mergeCell ref="C4:H4"/>
    <mergeCell ref="C20:H20"/>
    <mergeCell ref="C30:H30"/>
  </mergeCells>
  <printOptions/>
  <pageMargins left="0.59" right="0.58" top="0.65" bottom="0.6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workbookViewId="0" topLeftCell="C7">
      <selection activeCell="U14" sqref="U14"/>
    </sheetView>
  </sheetViews>
  <sheetFormatPr defaultColWidth="9.140625" defaultRowHeight="12.75"/>
  <cols>
    <col min="1" max="1" width="2.421875" style="0" customWidth="1"/>
    <col min="6" max="6" width="10.28125" style="0" customWidth="1"/>
  </cols>
  <sheetData>
    <row r="2" spans="4:6" ht="12.75">
      <c r="D2" s="46" t="s">
        <v>12</v>
      </c>
      <c r="E2" s="46"/>
      <c r="F2" s="46"/>
    </row>
    <row r="3" spans="4:6" ht="12.75">
      <c r="D3" s="3" t="s">
        <v>11</v>
      </c>
      <c r="E3" s="3" t="s">
        <v>13</v>
      </c>
      <c r="F3" s="3" t="s">
        <v>10</v>
      </c>
    </row>
    <row r="4" spans="3:6" ht="12.75">
      <c r="C4" s="2" t="s">
        <v>0</v>
      </c>
      <c r="D4" s="2" t="s">
        <v>3</v>
      </c>
      <c r="E4" s="2" t="s">
        <v>3</v>
      </c>
      <c r="F4" s="2" t="s">
        <v>3</v>
      </c>
    </row>
    <row r="5" ht="3" customHeight="1"/>
    <row r="6" spans="2:6" ht="12.75">
      <c r="B6" s="1">
        <v>1</v>
      </c>
      <c r="C6" s="1">
        <v>50</v>
      </c>
      <c r="D6" s="7">
        <v>130</v>
      </c>
      <c r="E6" s="7">
        <v>333</v>
      </c>
      <c r="F6" s="7">
        <v>520</v>
      </c>
    </row>
    <row r="7" spans="2:6" ht="12.75">
      <c r="B7" s="1">
        <v>2</v>
      </c>
      <c r="C7" s="1">
        <v>60</v>
      </c>
      <c r="D7" s="7">
        <v>187</v>
      </c>
      <c r="E7" s="7">
        <v>480</v>
      </c>
      <c r="F7" s="7">
        <v>750</v>
      </c>
    </row>
    <row r="8" spans="2:6" ht="12.75">
      <c r="B8" s="1">
        <v>3</v>
      </c>
      <c r="C8" s="1">
        <v>70</v>
      </c>
      <c r="D8" s="7">
        <v>255</v>
      </c>
      <c r="E8" s="7">
        <v>654</v>
      </c>
      <c r="F8" s="7">
        <v>1020</v>
      </c>
    </row>
    <row r="9" spans="2:6" ht="12.75">
      <c r="B9" s="1">
        <v>4</v>
      </c>
      <c r="C9" s="1">
        <v>80</v>
      </c>
      <c r="D9" s="7">
        <v>333</v>
      </c>
      <c r="E9" s="7">
        <v>854</v>
      </c>
      <c r="F9" s="7">
        <v>1333</v>
      </c>
    </row>
    <row r="10" spans="2:6" ht="12.75">
      <c r="B10" s="1">
        <v>5</v>
      </c>
      <c r="C10" s="1">
        <v>90</v>
      </c>
      <c r="D10" s="7">
        <v>421</v>
      </c>
      <c r="E10" s="7">
        <v>1080</v>
      </c>
      <c r="F10" s="7">
        <v>1687</v>
      </c>
    </row>
    <row r="11" spans="2:6" ht="12.75">
      <c r="B11" s="1">
        <v>6</v>
      </c>
      <c r="C11" s="1">
        <v>100</v>
      </c>
      <c r="D11" s="7">
        <v>520</v>
      </c>
      <c r="E11" s="7">
        <v>1334</v>
      </c>
      <c r="F11" s="7">
        <v>2083</v>
      </c>
    </row>
    <row r="12" spans="2:6" ht="12.75">
      <c r="B12" s="1">
        <v>7</v>
      </c>
      <c r="C12" s="1">
        <v>110</v>
      </c>
      <c r="D12" s="7">
        <v>630</v>
      </c>
      <c r="E12" s="7">
        <v>1613</v>
      </c>
      <c r="F12" s="7">
        <v>2520</v>
      </c>
    </row>
    <row r="13" spans="2:6" ht="12.75">
      <c r="B13" s="1">
        <v>8</v>
      </c>
      <c r="C13" s="1">
        <v>120</v>
      </c>
      <c r="D13" s="7">
        <v>750</v>
      </c>
      <c r="E13" s="7">
        <v>1920</v>
      </c>
      <c r="F13" s="7">
        <v>3000</v>
      </c>
    </row>
    <row r="14" spans="2:6" ht="12.75">
      <c r="B14" s="1">
        <v>9</v>
      </c>
      <c r="C14" s="1">
        <v>130</v>
      </c>
      <c r="D14" s="7">
        <v>880</v>
      </c>
      <c r="E14" s="7">
        <v>2254</v>
      </c>
      <c r="F14" s="7">
        <v>3520</v>
      </c>
    </row>
    <row r="15" spans="2:6" ht="12.75">
      <c r="B15" s="1">
        <v>10</v>
      </c>
      <c r="C15" s="1">
        <v>140</v>
      </c>
      <c r="D15" s="7">
        <v>1021</v>
      </c>
      <c r="E15" s="7">
        <v>2614</v>
      </c>
      <c r="F15" s="7">
        <v>4083</v>
      </c>
    </row>
    <row r="16" spans="2:6" ht="12.75">
      <c r="B16" s="1">
        <v>11</v>
      </c>
      <c r="C16" s="1">
        <v>150</v>
      </c>
      <c r="D16" s="7">
        <v>1171</v>
      </c>
      <c r="E16" s="7">
        <v>3000</v>
      </c>
      <c r="F16" s="7">
        <v>4687</v>
      </c>
    </row>
  </sheetData>
  <mergeCells count="1">
    <mergeCell ref="D2:F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CommScope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Samek</dc:creator>
  <cp:keywords/>
  <dc:description/>
  <cp:lastModifiedBy>Zdeněk SAMEK</cp:lastModifiedBy>
  <cp:lastPrinted>2005-06-29T11:49:54Z</cp:lastPrinted>
  <dcterms:created xsi:type="dcterms:W3CDTF">2005-06-28T08:28:33Z</dcterms:created>
  <dcterms:modified xsi:type="dcterms:W3CDTF">2005-07-11T14:12:40Z</dcterms:modified>
  <cp:category/>
  <cp:version/>
  <cp:contentType/>
  <cp:contentStatus/>
</cp:coreProperties>
</file>